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dulovic\Desktop\"/>
    </mc:Choice>
  </mc:AlternateContent>
  <xr:revisionPtr revIDLastSave="0" documentId="8_{5A466347-2D94-460E-9A3C-7DF5A8D567D1}" xr6:coauthVersionLast="45" xr6:coauthVersionMax="45" xr10:uidLastSave="{00000000-0000-0000-0000-000000000000}"/>
  <bookViews>
    <workbookView xWindow="-120" yWindow="-120" windowWidth="29040" windowHeight="15840" xr2:uid="{72569515-F353-4EB9-B3FE-DA3824E05EC9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89" i="1"/>
  <c r="G89" i="1"/>
  <c r="F89" i="1"/>
  <c r="D4" i="1"/>
  <c r="D3" i="1"/>
  <c r="D2" i="1"/>
</calcChain>
</file>

<file path=xl/sharedStrings.xml><?xml version="1.0" encoding="utf-8"?>
<sst xmlns="http://schemas.openxmlformats.org/spreadsheetml/2006/main" count="473" uniqueCount="252">
  <si>
    <t>Društvo:</t>
  </si>
  <si>
    <t>Tip dokumenta:</t>
  </si>
  <si>
    <t>Sastavlja se za:</t>
  </si>
  <si>
    <t>Sponzorstva i donacije</t>
  </si>
  <si>
    <t>Red. br.</t>
  </si>
  <si>
    <t>Naziv / ime primatelja</t>
  </si>
  <si>
    <t>OIB
primatelja</t>
  </si>
  <si>
    <t>Donacija ili sponzorstvo</t>
  </si>
  <si>
    <t>Datum
isplate</t>
  </si>
  <si>
    <t xml:space="preserve">Iznos </t>
  </si>
  <si>
    <t>PDV</t>
  </si>
  <si>
    <t>Iznos s PDV-om</t>
  </si>
  <si>
    <t>Naziv pravnog akta kojim se regulira davanje donacije/sponzorstva</t>
  </si>
  <si>
    <t>1.</t>
  </si>
  <si>
    <t xml:space="preserve">JUDO KLUB-KONAVLE-CAVTAT                              </t>
  </si>
  <si>
    <t>07987501234</t>
  </si>
  <si>
    <t xml:space="preserve">Donacija </t>
  </si>
  <si>
    <t>PRAVILNIK O SPONZORSTVIMA I DONACIJAMA ZLD</t>
  </si>
  <si>
    <t>2.</t>
  </si>
  <si>
    <t xml:space="preserve">HRVATSKO GRAĐANSKO DRUŠTVO CRNE GORE- KOTOR           </t>
  </si>
  <si>
    <t>69801434383</t>
  </si>
  <si>
    <t>3.</t>
  </si>
  <si>
    <t xml:space="preserve">CARITAS DUBROVAČKE BISKUPIJE                          </t>
  </si>
  <si>
    <t>29323108123</t>
  </si>
  <si>
    <t>4.</t>
  </si>
  <si>
    <t xml:space="preserve">KOŠARKAŠKI KLUB DUBROVNIK                             </t>
  </si>
  <si>
    <t>07053686818</t>
  </si>
  <si>
    <t>5.</t>
  </si>
  <si>
    <t xml:space="preserve">UDRUGA MAME/MLADIH CAVTAT                             </t>
  </si>
  <si>
    <t>42176671273</t>
  </si>
  <si>
    <t>6.</t>
  </si>
  <si>
    <t xml:space="preserve">RKHM DUBROVNIK                                        </t>
  </si>
  <si>
    <t>91326740591</t>
  </si>
  <si>
    <t>7.</t>
  </si>
  <si>
    <t xml:space="preserve">ZDRUG KATOLIČKE MLADEŽI                               </t>
  </si>
  <si>
    <t>00550178449</t>
  </si>
  <si>
    <t>8.</t>
  </si>
  <si>
    <t>KURENAT - KULTURNO-ZABAVNA, EKOLOŠKA I SPORTSKA UDRUGA</t>
  </si>
  <si>
    <t>70491527076</t>
  </si>
  <si>
    <t>9.</t>
  </si>
  <si>
    <t xml:space="preserve">KUD ČILIPI                                            </t>
  </si>
  <si>
    <t>69135868843</t>
  </si>
  <si>
    <t>10.</t>
  </si>
  <si>
    <t xml:space="preserve">TELE 5 D.O.O.                   </t>
  </si>
  <si>
    <t>88361916371</t>
  </si>
  <si>
    <t>Sponzorstvo</t>
  </si>
  <si>
    <t>11.</t>
  </si>
  <si>
    <t>12.</t>
  </si>
  <si>
    <t xml:space="preserve">DUBROVAČKI VJESNIK D.O.O.       </t>
  </si>
  <si>
    <t>71342575080</t>
  </si>
  <si>
    <t>13.</t>
  </si>
  <si>
    <t>Udruga za šport i rekreaciju ZLD</t>
  </si>
  <si>
    <t>86446599264</t>
  </si>
  <si>
    <t>14.</t>
  </si>
  <si>
    <t xml:space="preserve">MAX MEDIA                       </t>
  </si>
  <si>
    <t>59885650266</t>
  </si>
  <si>
    <t>15.</t>
  </si>
  <si>
    <t>UDRUGA HVIDRA DUBROVNIK</t>
  </si>
  <si>
    <t>59209969839</t>
  </si>
  <si>
    <t>16.</t>
  </si>
  <si>
    <t>DRUŠTVO NAŠA DJECA MAKSIMIR</t>
  </si>
  <si>
    <t>17900115202</t>
  </si>
  <si>
    <t>17.</t>
  </si>
  <si>
    <t>JUDO KLUB ŽUPA DUBROVAČKA</t>
  </si>
  <si>
    <t>93146471211</t>
  </si>
  <si>
    <t>18.</t>
  </si>
  <si>
    <t>VATERPOLSKI KLUB DUBROVAČKI VETERANI</t>
  </si>
  <si>
    <t>28166242387</t>
  </si>
  <si>
    <t>19.</t>
  </si>
  <si>
    <t>NEZAVISNI SINDIKAT DJELATNIKA MINISTARSTVA UNUTARNJIH POSLOVA RH</t>
  </si>
  <si>
    <t>58499309528</t>
  </si>
  <si>
    <t>20.</t>
  </si>
  <si>
    <t>NK KONAVLJANIN ČILIPI</t>
  </si>
  <si>
    <t>66343144761</t>
  </si>
  <si>
    <t>21.</t>
  </si>
  <si>
    <t>UDRUGA AGROTURIZAM KONAVLE</t>
  </si>
  <si>
    <t>58312465633</t>
  </si>
  <si>
    <t>22.</t>
  </si>
  <si>
    <t>DUBROVAČKI SAVEZ ŠPORTOVA DUBROVNIK</t>
  </si>
  <si>
    <t>39374068567</t>
  </si>
  <si>
    <t>23.</t>
  </si>
  <si>
    <t>KLAPA ZRAČNE LUKE DUBROVNIK</t>
  </si>
  <si>
    <t>36584310314</t>
  </si>
  <si>
    <t>24.</t>
  </si>
  <si>
    <t>HNK SLAVEN - GRUDA</t>
  </si>
  <si>
    <t>22926197234</t>
  </si>
  <si>
    <t>25.</t>
  </si>
  <si>
    <t>DUBROVNIK PARTNER D.O.O.</t>
  </si>
  <si>
    <t>32424760066</t>
  </si>
  <si>
    <t>26.</t>
  </si>
  <si>
    <t>MARCO POLO FEST-ŠEGEDIN D.O.O.</t>
  </si>
  <si>
    <t>62981033814</t>
  </si>
  <si>
    <t>27.</t>
  </si>
  <si>
    <t xml:space="preserve">OPĆA BOLNICA DUBROVNIK 
</t>
  </si>
  <si>
    <t>75970517069</t>
  </si>
  <si>
    <t>-</t>
  </si>
  <si>
    <t>28.</t>
  </si>
  <si>
    <t>ZAVOD ZA HITNU MEDICINU DUBROVAČKO NERETVANSKE ŽUPANIJE</t>
  </si>
  <si>
    <t>85555713264</t>
  </si>
  <si>
    <t>29.</t>
  </si>
  <si>
    <t xml:space="preserve"> DVA SKALINA - UDRUGA ZA DJECU S POTEŠKOĆAMA U RAZVOJU</t>
  </si>
  <si>
    <t>35220400876</t>
  </si>
  <si>
    <t>30.</t>
  </si>
  <si>
    <t>UDRUGA OSOBA S INVALIDITETOM - PRIJATELJ</t>
  </si>
  <si>
    <t>09317614196</t>
  </si>
  <si>
    <t>31.</t>
  </si>
  <si>
    <t>SPECIJALNA BOLNICA KALOS</t>
  </si>
  <si>
    <t>42161312093</t>
  </si>
  <si>
    <t>32.</t>
  </si>
  <si>
    <t xml:space="preserve">UDRUGA OBOLJELIH BRANITELJA SLAVONIJE
</t>
  </si>
  <si>
    <t>23330276088</t>
  </si>
  <si>
    <t>33.</t>
  </si>
  <si>
    <t>Š.D. PODBABLJE GORNJE</t>
  </si>
  <si>
    <t>04538940534</t>
  </si>
  <si>
    <t>34.</t>
  </si>
  <si>
    <t>CENTAR ZA DRAMSKU UMJETNOST</t>
  </si>
  <si>
    <t>33136580055</t>
  </si>
  <si>
    <t>35.</t>
  </si>
  <si>
    <t>RAGUSA ŽENSKI KOŠARKAŠKI KLUB (exPGM)</t>
  </si>
  <si>
    <t>48749424481</t>
  </si>
  <si>
    <t>36.</t>
  </si>
  <si>
    <t>SLATKI ŽIVOT -UDRUGA DJECE OBOLJ. OD DIJABETESA I NJIH.ROD.</t>
  </si>
  <si>
    <t>66915157223</t>
  </si>
  <si>
    <t>37.</t>
  </si>
  <si>
    <t>ŽUPA SVETOG MIHAJLA DUBROVNIK</t>
  </si>
  <si>
    <t>08057334051</t>
  </si>
  <si>
    <t>38.</t>
  </si>
  <si>
    <t>MNK  JADRAN LJUTA</t>
  </si>
  <si>
    <t>95010346242</t>
  </si>
  <si>
    <t>39.</t>
  </si>
  <si>
    <t xml:space="preserve">VK CAVTAT
</t>
  </si>
  <si>
    <t>45332411262</t>
  </si>
  <si>
    <t>40.</t>
  </si>
  <si>
    <t xml:space="preserve">DUBROVAČKE KNJIŽNICE DUBROVNIK
</t>
  </si>
  <si>
    <t>78788393386</t>
  </si>
  <si>
    <t>41.</t>
  </si>
  <si>
    <t>KONAVLE ART - UMJET.UDRUGA</t>
  </si>
  <si>
    <t>18580125686</t>
  </si>
  <si>
    <t>42.</t>
  </si>
  <si>
    <t>OSNOVNA ŠKOLA - GRUDA</t>
  </si>
  <si>
    <t>47356098406</t>
  </si>
  <si>
    <t>43.</t>
  </si>
  <si>
    <t>UDRUGA AMORETTE</t>
  </si>
  <si>
    <t>53183495779</t>
  </si>
  <si>
    <t>44.</t>
  </si>
  <si>
    <t>NK  CROATIA-GABRILE</t>
  </si>
  <si>
    <t>88875016422</t>
  </si>
  <si>
    <t>45.</t>
  </si>
  <si>
    <t xml:space="preserve">ZAJEDNICA SPORTOVA OPĆINE KONAVLE
</t>
  </si>
  <si>
    <t>31828189285</t>
  </si>
  <si>
    <t>46.</t>
  </si>
  <si>
    <t>OSNOVNA ŠKOLA MOKOŠICA</t>
  </si>
  <si>
    <t>12780201511</t>
  </si>
  <si>
    <t>47.</t>
  </si>
  <si>
    <t>PLIVAČKI KLUB JUG</t>
  </si>
  <si>
    <t>31091857463</t>
  </si>
  <si>
    <t>48.</t>
  </si>
  <si>
    <t xml:space="preserve">UDRUGA AKLAPELA
</t>
  </si>
  <si>
    <t>19184740644</t>
  </si>
  <si>
    <t>49.</t>
  </si>
  <si>
    <t>ASTER KULTURNO DRUŠTVO- DUBROVNIK</t>
  </si>
  <si>
    <t>75423740856</t>
  </si>
  <si>
    <t>50.</t>
  </si>
  <si>
    <t>BRATSTVO SV. JOSIPA - DRVENIK</t>
  </si>
  <si>
    <t>89823327968</t>
  </si>
  <si>
    <t>51.</t>
  </si>
  <si>
    <t>DUBROVAČKI TROMBUNJERI</t>
  </si>
  <si>
    <t>19701668728</t>
  </si>
  <si>
    <t>52.</t>
  </si>
  <si>
    <t>MJESNI ODBOR RADOVČIĆI</t>
  </si>
  <si>
    <t>24482197680</t>
  </si>
  <si>
    <t>53.</t>
  </si>
  <si>
    <t>SVEUČILIŠTE U DUBROVNIKU</t>
  </si>
  <si>
    <t>01338491514</t>
  </si>
  <si>
    <t>54.</t>
  </si>
  <si>
    <t xml:space="preserve">NK ŽUPA DUBROVAČKA
</t>
  </si>
  <si>
    <t>55.</t>
  </si>
  <si>
    <t>56.</t>
  </si>
  <si>
    <t>BOĆARSKI SAVEZ DUBROV.-NERETV.ŽUPANIJE</t>
  </si>
  <si>
    <t>61672831470</t>
  </si>
  <si>
    <t>57.</t>
  </si>
  <si>
    <t xml:space="preserve">STOLNOTENISKI KLUB KONAVLJANIN
</t>
  </si>
  <si>
    <t>29020984761</t>
  </si>
  <si>
    <t>58.</t>
  </si>
  <si>
    <t>SINDIKAT UMIROVLJENIKA HRVATSKE</t>
  </si>
  <si>
    <t>68205802695</t>
  </si>
  <si>
    <t>59.</t>
  </si>
  <si>
    <t>JEDRILIČARSKI KLUB CAVTAT</t>
  </si>
  <si>
    <t>72132936156</t>
  </si>
  <si>
    <t>60.</t>
  </si>
  <si>
    <t>RKHM DUBROVNIK</t>
  </si>
  <si>
    <t>61.</t>
  </si>
  <si>
    <t xml:space="preserve">TELE 5 D.O.O.
</t>
  </si>
  <si>
    <t>62.</t>
  </si>
  <si>
    <t>DUBROVAČKE LJETNE IGRE</t>
  </si>
  <si>
    <t>66138828141</t>
  </si>
  <si>
    <t>63.</t>
  </si>
  <si>
    <t>HRVATSKO DRUŠTVO ZA TRANSPORTNO PRAVO</t>
  </si>
  <si>
    <t>96121848989</t>
  </si>
  <si>
    <t>64.</t>
  </si>
  <si>
    <t>SCARDONA GLAZBENA PRODUKCIJA D.O.O.</t>
  </si>
  <si>
    <t>93795492699</t>
  </si>
  <si>
    <t>65.</t>
  </si>
  <si>
    <t xml:space="preserve">KUD STJEPAN RADIĆ PRIDVORJE
</t>
  </si>
  <si>
    <t>28669491308</t>
  </si>
  <si>
    <t>66.</t>
  </si>
  <si>
    <t xml:space="preserve">KOŠARKAŠKI KLUB DUBROVNIK
</t>
  </si>
  <si>
    <t>67.</t>
  </si>
  <si>
    <t>Zadruga za istraživanje i eksperimentalni razvoj GROMA</t>
  </si>
  <si>
    <t>06116197399</t>
  </si>
  <si>
    <t>68.</t>
  </si>
  <si>
    <t xml:space="preserve">VITEŠKO ALKARSKO DRUŠTVO SINJ
</t>
  </si>
  <si>
    <t>15656934984</t>
  </si>
  <si>
    <t>69.</t>
  </si>
  <si>
    <t>UMJETNICKA GALERIJA</t>
  </si>
  <si>
    <t>73702399357</t>
  </si>
  <si>
    <t>70.</t>
  </si>
  <si>
    <t>VATERPOLO KLUB JUG</t>
  </si>
  <si>
    <t>45364459126</t>
  </si>
  <si>
    <t>71.</t>
  </si>
  <si>
    <t>UDRUŽENJE OBALA ART CENTAR/SARAJEVO FILM FESTIVAL</t>
  </si>
  <si>
    <t>BA200212410008</t>
  </si>
  <si>
    <t>72.</t>
  </si>
  <si>
    <t>73.</t>
  </si>
  <si>
    <t>ARS TOURS D.O.O.</t>
  </si>
  <si>
    <t>28319295225</t>
  </si>
  <si>
    <t>74.</t>
  </si>
  <si>
    <t>UDRUGA LAĐARA GUSARI KOMIN</t>
  </si>
  <si>
    <t>49193544399</t>
  </si>
  <si>
    <t>NIJE PL</t>
  </si>
  <si>
    <t>75.</t>
  </si>
  <si>
    <t>DU LIST D.O.O.</t>
  </si>
  <si>
    <t>51193411049</t>
  </si>
  <si>
    <t>76.</t>
  </si>
  <si>
    <t>77.</t>
  </si>
  <si>
    <t>MOTO KLUB DVIJE ROTE</t>
  </si>
  <si>
    <t>05164738040</t>
  </si>
  <si>
    <t>78.</t>
  </si>
  <si>
    <t>AMATERSKO ŠPORTSKO DRUŠTVO DUBA KONAVOSKA</t>
  </si>
  <si>
    <t>67527219921</t>
  </si>
  <si>
    <t>79.</t>
  </si>
  <si>
    <t>HRVATSKI JEDRILIČARSKI KLUB BUSOLA -SLANO</t>
  </si>
  <si>
    <t>61915761049</t>
  </si>
  <si>
    <t>80.</t>
  </si>
  <si>
    <t>KULTURNO-UMJETNIČKO DRUŠTVO PUTNIKOVIĆ</t>
  </si>
  <si>
    <t>26371255149</t>
  </si>
  <si>
    <t>81.</t>
  </si>
  <si>
    <t>GIMNAZIJA DUBROVNIK</t>
  </si>
  <si>
    <t>58098568917</t>
  </si>
  <si>
    <t>Ukupno:</t>
  </si>
  <si>
    <t>* Ukoliko postoji veći broj stavaka, moguće je ubacivati dodatne redove</t>
  </si>
  <si>
    <t>** podaci o donacijama i sponzorstvima se upisuju po datumu isplate u promatranom razdoblju (bez obzira kada su ugovorene)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</si>
</sst>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dd/m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338D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 style="thin">
        <color rgb="FF00338D"/>
      </top>
      <bottom style="medium">
        <color rgb="FF00338D"/>
      </bottom>
      <diagonal/>
    </border>
    <border>
      <left/>
      <right/>
      <top style="thin">
        <color rgb="FF00338D"/>
      </top>
      <bottom style="medium">
        <color rgb="FF00338D"/>
      </bottom>
      <diagonal/>
    </border>
    <border>
      <left/>
      <right style="thin">
        <color indexed="24"/>
      </right>
      <top style="thin">
        <color rgb="FF00338D"/>
      </top>
      <bottom style="medium">
        <color rgb="FF00338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49" fontId="7" fillId="4" borderId="8" xfId="0" applyNumberFormat="1" applyFont="1" applyFill="1" applyBorder="1" applyAlignment="1" applyProtection="1">
      <alignment horizontal="left" vertical="center"/>
      <protection locked="0"/>
    </xf>
    <xf numFmtId="164" fontId="7" fillId="4" borderId="0" xfId="0" applyNumberFormat="1" applyFont="1" applyFill="1" applyAlignment="1" applyProtection="1">
      <alignment horizontal="left" vertical="center" wrapText="1"/>
      <protection locked="0"/>
    </xf>
    <xf numFmtId="49" fontId="7" fillId="4" borderId="0" xfId="0" applyNumberFormat="1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165" fontId="6" fillId="2" borderId="0" xfId="0" applyNumberFormat="1" applyFont="1" applyFill="1" applyAlignment="1" applyProtection="1">
      <alignment horizontal="center" vertical="center"/>
      <protection locked="0"/>
    </xf>
    <xf numFmtId="43" fontId="6" fillId="2" borderId="0" xfId="1" applyFont="1" applyFill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>
      <alignment horizontal="lef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43" fontId="5" fillId="4" borderId="11" xfId="1" applyFont="1" applyFill="1" applyBorder="1" applyAlignment="1" applyProtection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6" fillId="2" borderId="0" xfId="0" applyFont="1" applyFill="1"/>
  </cellXfs>
  <cellStyles count="2">
    <cellStyle name="Comma" xfId="1" builtinId="3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adulovic/AppData/Local/Microsoft/Windows/INetCache/IE/OLIEWUJ5/2019%20GODI&#352;NJI%20%20financijski%20izvj.v%20lip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Uvod"/>
      <sheetName val="(Naslovna)"/>
      <sheetName val="Naslovna"/>
      <sheetName val="Uvod"/>
      <sheetName val="Sadržaj"/>
      <sheetName val="_TM_Podloga"/>
      <sheetName val="Podloga"/>
      <sheetName val="_TM_Bilanca"/>
      <sheetName val="Tijela društva"/>
      <sheetName val="Vl. struktura"/>
      <sheetName val="Bilanca"/>
      <sheetName val="RDG"/>
      <sheetName val="_TM_Ključni poslovni pokazatelj"/>
      <sheetName val=" NT dir."/>
      <sheetName val="_TM_NT- indirektna metoda (2)"/>
      <sheetName val="_TM_Dug"/>
      <sheetName val="NT indir."/>
      <sheetName val="MFIN"/>
      <sheetName val="Transakcije s državom"/>
      <sheetName val="Dug"/>
      <sheetName val="_TM_Sponzorstva i donacije"/>
      <sheetName val="_TM_ULaganja"/>
      <sheetName val="Ulaganja"/>
      <sheetName val="_TM_Građ. objekti i zemljišta"/>
      <sheetName val="Građ. objekti i zemljišta"/>
      <sheetName val="Sponzorstva i donacije"/>
      <sheetName val="Dashboard"/>
      <sheetName val="_TM_Profit and loss"/>
      <sheetName val="Ključni poslovni pokazatelji"/>
      <sheetName val="Financijski položaj"/>
      <sheetName val="RDG 1"/>
      <sheetName val="RDG 2"/>
      <sheetName val="Novčani tok"/>
      <sheetName val="Profitabilnost"/>
      <sheetName val="Likvidnost"/>
      <sheetName val="_TM_Aktivnost"/>
      <sheetName val="Aktivnost"/>
      <sheetName val="Zaduženost"/>
      <sheetName val="DuPont"/>
      <sheetName val="_TM_Altman Integral (Basic)"/>
      <sheetName val="Altman Integral (Basic)"/>
      <sheetName val="_TM_Altman Integral (A)"/>
      <sheetName val="Altman Integral (A)"/>
      <sheetName val="_TM_Altman Integral (B)"/>
      <sheetName val="Altman Integral (B)"/>
      <sheetName val="_TM_Dashboard"/>
      <sheetName val="_TM_Dashboard (data)"/>
      <sheetName val="Dashboard (data)"/>
      <sheetName val="Sektorski pokazatelj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Naziv društva:</v>
          </cell>
        </row>
        <row r="8">
          <cell r="A8" t="str">
            <v>Sastavlja se za godinu: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3567D-D61D-415E-89C3-4278E5A388DB}">
  <dimension ref="A1:I102"/>
  <sheetViews>
    <sheetView tabSelected="1" workbookViewId="0">
      <selection activeCell="H26" sqref="H26"/>
    </sheetView>
  </sheetViews>
  <sheetFormatPr defaultRowHeight="15" x14ac:dyDescent="0.25"/>
  <cols>
    <col min="2" max="2" width="18.42578125" customWidth="1"/>
    <col min="6" max="6" width="11.140625" bestFit="1" customWidth="1"/>
    <col min="7" max="7" width="9.85546875" bestFit="1" customWidth="1"/>
    <col min="8" max="8" width="12" bestFit="1" customWidth="1"/>
    <col min="9" max="9" width="22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3"/>
      <c r="D2" s="2" t="str">
        <f>[1]Podloga!A2</f>
        <v>Naziv društva:</v>
      </c>
      <c r="E2" s="2"/>
      <c r="F2" s="2"/>
      <c r="G2" s="2"/>
      <c r="H2" s="2"/>
      <c r="I2" s="2"/>
    </row>
    <row r="3" spans="1:9" x14ac:dyDescent="0.25">
      <c r="A3" s="2" t="s">
        <v>1</v>
      </c>
      <c r="B3" s="2"/>
      <c r="C3" s="3"/>
      <c r="D3" s="2">
        <f>[1]Naslovna!A8</f>
        <v>0</v>
      </c>
      <c r="E3" s="2"/>
      <c r="F3" s="2"/>
      <c r="G3" s="2"/>
      <c r="H3" s="2"/>
      <c r="I3" s="2"/>
    </row>
    <row r="4" spans="1:9" x14ac:dyDescent="0.25">
      <c r="A4" s="2" t="s">
        <v>2</v>
      </c>
      <c r="B4" s="2"/>
      <c r="C4" s="3"/>
      <c r="D4" s="4" t="str">
        <f>[1]Podloga!A8</f>
        <v>Sastavlja se za godinu:</v>
      </c>
      <c r="E4" s="2"/>
      <c r="F4" s="2"/>
      <c r="G4" s="2"/>
      <c r="H4" s="2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 t="s">
        <v>3</v>
      </c>
      <c r="B6" s="6"/>
      <c r="C6" s="6"/>
      <c r="D6" s="6"/>
      <c r="E6" s="6"/>
      <c r="F6" s="6"/>
      <c r="G6" s="6"/>
      <c r="H6" s="6"/>
      <c r="I6" s="7"/>
    </row>
    <row r="7" spans="1:9" ht="102" x14ac:dyDescent="0.25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2" t="s">
        <v>9</v>
      </c>
      <c r="G7" s="11" t="s">
        <v>10</v>
      </c>
      <c r="H7" s="13" t="s">
        <v>11</v>
      </c>
      <c r="I7" s="14" t="s">
        <v>12</v>
      </c>
    </row>
    <row r="8" spans="1:9" ht="67.5" x14ac:dyDescent="0.25">
      <c r="A8" s="15" t="s">
        <v>13</v>
      </c>
      <c r="B8" s="16" t="s">
        <v>14</v>
      </c>
      <c r="C8" s="17" t="s">
        <v>15</v>
      </c>
      <c r="D8" s="18" t="s">
        <v>16</v>
      </c>
      <c r="E8" s="19">
        <v>43495</v>
      </c>
      <c r="F8" s="20">
        <v>5000</v>
      </c>
      <c r="G8" s="20">
        <v>0</v>
      </c>
      <c r="H8" s="20">
        <v>5000</v>
      </c>
      <c r="I8" s="21" t="s">
        <v>17</v>
      </c>
    </row>
    <row r="9" spans="1:9" ht="101.25" x14ac:dyDescent="0.25">
      <c r="A9" s="15" t="s">
        <v>18</v>
      </c>
      <c r="B9" s="16" t="s">
        <v>19</v>
      </c>
      <c r="C9" s="17" t="s">
        <v>20</v>
      </c>
      <c r="D9" s="18" t="s">
        <v>16</v>
      </c>
      <c r="E9" s="19">
        <v>43500</v>
      </c>
      <c r="F9" s="20">
        <v>4999.9799999999996</v>
      </c>
      <c r="G9" s="20">
        <v>0</v>
      </c>
      <c r="H9" s="20">
        <v>4999.9799999999996</v>
      </c>
      <c r="I9" s="21" t="s">
        <v>17</v>
      </c>
    </row>
    <row r="10" spans="1:9" ht="67.5" x14ac:dyDescent="0.25">
      <c r="A10" s="15" t="s">
        <v>21</v>
      </c>
      <c r="B10" s="16" t="s">
        <v>22</v>
      </c>
      <c r="C10" s="17" t="s">
        <v>23</v>
      </c>
      <c r="D10" s="18" t="s">
        <v>16</v>
      </c>
      <c r="E10" s="19">
        <v>43503</v>
      </c>
      <c r="F10" s="20">
        <v>5000</v>
      </c>
      <c r="G10" s="20">
        <v>0</v>
      </c>
      <c r="H10" s="20">
        <v>5000</v>
      </c>
      <c r="I10" s="21" t="s">
        <v>17</v>
      </c>
    </row>
    <row r="11" spans="1:9" ht="67.5" x14ac:dyDescent="0.25">
      <c r="A11" s="15" t="s">
        <v>24</v>
      </c>
      <c r="B11" s="16" t="s">
        <v>25</v>
      </c>
      <c r="C11" s="17" t="s">
        <v>26</v>
      </c>
      <c r="D11" s="18" t="s">
        <v>16</v>
      </c>
      <c r="E11" s="19">
        <v>43507</v>
      </c>
      <c r="F11" s="20">
        <v>5000</v>
      </c>
      <c r="G11" s="20">
        <v>0</v>
      </c>
      <c r="H11" s="20">
        <v>5000</v>
      </c>
      <c r="I11" s="21" t="s">
        <v>17</v>
      </c>
    </row>
    <row r="12" spans="1:9" ht="67.5" x14ac:dyDescent="0.25">
      <c r="A12" s="15" t="s">
        <v>27</v>
      </c>
      <c r="B12" s="16" t="s">
        <v>28</v>
      </c>
      <c r="C12" s="17" t="s">
        <v>29</v>
      </c>
      <c r="D12" s="18" t="s">
        <v>16</v>
      </c>
      <c r="E12" s="19">
        <v>43510</v>
      </c>
      <c r="F12" s="20">
        <v>4000</v>
      </c>
      <c r="G12" s="20">
        <v>0</v>
      </c>
      <c r="H12" s="20">
        <v>4000</v>
      </c>
      <c r="I12" s="21" t="s">
        <v>17</v>
      </c>
    </row>
    <row r="13" spans="1:9" ht="67.5" x14ac:dyDescent="0.25">
      <c r="A13" s="15" t="s">
        <v>30</v>
      </c>
      <c r="B13" s="16" t="s">
        <v>31</v>
      </c>
      <c r="C13" s="17" t="s">
        <v>32</v>
      </c>
      <c r="D13" s="18" t="s">
        <v>16</v>
      </c>
      <c r="E13" s="19">
        <v>43521</v>
      </c>
      <c r="F13" s="20">
        <v>20000</v>
      </c>
      <c r="G13" s="20">
        <v>0</v>
      </c>
      <c r="H13" s="20">
        <v>20000</v>
      </c>
      <c r="I13" s="21" t="s">
        <v>17</v>
      </c>
    </row>
    <row r="14" spans="1:9" ht="67.5" x14ac:dyDescent="0.25">
      <c r="A14" s="15" t="s">
        <v>33</v>
      </c>
      <c r="B14" s="16" t="s">
        <v>34</v>
      </c>
      <c r="C14" s="17" t="s">
        <v>35</v>
      </c>
      <c r="D14" s="18" t="s">
        <v>16</v>
      </c>
      <c r="E14" s="19">
        <v>43529</v>
      </c>
      <c r="F14" s="20">
        <v>3500</v>
      </c>
      <c r="G14" s="20">
        <v>0</v>
      </c>
      <c r="H14" s="20">
        <v>3500</v>
      </c>
      <c r="I14" s="21" t="s">
        <v>17</v>
      </c>
    </row>
    <row r="15" spans="1:9" ht="78.75" x14ac:dyDescent="0.25">
      <c r="A15" s="15" t="s">
        <v>36</v>
      </c>
      <c r="B15" s="16" t="s">
        <v>37</v>
      </c>
      <c r="C15" s="17" t="s">
        <v>38</v>
      </c>
      <c r="D15" s="18" t="s">
        <v>16</v>
      </c>
      <c r="E15" s="19">
        <v>43537</v>
      </c>
      <c r="F15" s="20">
        <v>5000</v>
      </c>
      <c r="G15" s="20">
        <v>0</v>
      </c>
      <c r="H15" s="20">
        <v>5000</v>
      </c>
      <c r="I15" s="21" t="s">
        <v>17</v>
      </c>
    </row>
    <row r="16" spans="1:9" ht="67.5" x14ac:dyDescent="0.25">
      <c r="A16" s="15" t="s">
        <v>39</v>
      </c>
      <c r="B16" s="16" t="s">
        <v>40</v>
      </c>
      <c r="C16" s="17" t="s">
        <v>41</v>
      </c>
      <c r="D16" s="18" t="s">
        <v>16</v>
      </c>
      <c r="E16" s="19">
        <v>43543</v>
      </c>
      <c r="F16" s="20">
        <v>3000</v>
      </c>
      <c r="G16" s="20">
        <v>0</v>
      </c>
      <c r="H16" s="20">
        <v>3000</v>
      </c>
      <c r="I16" s="21" t="s">
        <v>17</v>
      </c>
    </row>
    <row r="17" spans="1:9" ht="67.5" x14ac:dyDescent="0.25">
      <c r="A17" s="15" t="s">
        <v>42</v>
      </c>
      <c r="B17" s="16" t="s">
        <v>43</v>
      </c>
      <c r="C17" s="17" t="s">
        <v>44</v>
      </c>
      <c r="D17" s="18" t="s">
        <v>45</v>
      </c>
      <c r="E17" s="19">
        <v>43507</v>
      </c>
      <c r="F17" s="20">
        <v>5000</v>
      </c>
      <c r="G17" s="20">
        <v>1250</v>
      </c>
      <c r="H17" s="20">
        <v>6250</v>
      </c>
      <c r="I17" s="21" t="s">
        <v>17</v>
      </c>
    </row>
    <row r="18" spans="1:9" ht="67.5" x14ac:dyDescent="0.25">
      <c r="A18" s="15" t="s">
        <v>46</v>
      </c>
      <c r="B18" s="16" t="s">
        <v>43</v>
      </c>
      <c r="C18" s="17" t="s">
        <v>44</v>
      </c>
      <c r="D18" s="18" t="s">
        <v>45</v>
      </c>
      <c r="E18" s="19">
        <v>43507</v>
      </c>
      <c r="F18" s="20">
        <v>5000</v>
      </c>
      <c r="G18" s="20">
        <v>1250</v>
      </c>
      <c r="H18" s="20">
        <v>6250</v>
      </c>
      <c r="I18" s="21" t="s">
        <v>17</v>
      </c>
    </row>
    <row r="19" spans="1:9" ht="67.5" x14ac:dyDescent="0.25">
      <c r="A19" s="15" t="s">
        <v>47</v>
      </c>
      <c r="B19" s="16" t="s">
        <v>48</v>
      </c>
      <c r="C19" s="17" t="s">
        <v>49</v>
      </c>
      <c r="D19" s="18" t="s">
        <v>45</v>
      </c>
      <c r="E19" s="19">
        <v>43510</v>
      </c>
      <c r="F19" s="20">
        <v>5000</v>
      </c>
      <c r="G19" s="20">
        <v>1250</v>
      </c>
      <c r="H19" s="20">
        <v>6250</v>
      </c>
      <c r="I19" s="21" t="s">
        <v>17</v>
      </c>
    </row>
    <row r="20" spans="1:9" ht="67.5" x14ac:dyDescent="0.25">
      <c r="A20" s="15" t="s">
        <v>50</v>
      </c>
      <c r="B20" s="16" t="s">
        <v>51</v>
      </c>
      <c r="C20" s="17" t="s">
        <v>52</v>
      </c>
      <c r="D20" s="18" t="s">
        <v>45</v>
      </c>
      <c r="E20" s="19">
        <v>43535</v>
      </c>
      <c r="F20" s="20">
        <v>140000</v>
      </c>
      <c r="G20" s="20"/>
      <c r="H20" s="20">
        <v>140000</v>
      </c>
      <c r="I20" s="21" t="s">
        <v>17</v>
      </c>
    </row>
    <row r="21" spans="1:9" ht="67.5" x14ac:dyDescent="0.25">
      <c r="A21" s="15" t="s">
        <v>53</v>
      </c>
      <c r="B21" s="16" t="s">
        <v>54</v>
      </c>
      <c r="C21" s="17" t="s">
        <v>55</v>
      </c>
      <c r="D21" s="18" t="s">
        <v>45</v>
      </c>
      <c r="E21" s="19">
        <v>43538</v>
      </c>
      <c r="F21" s="20">
        <v>10000</v>
      </c>
      <c r="G21" s="20">
        <v>0</v>
      </c>
      <c r="H21" s="20">
        <v>10000</v>
      </c>
      <c r="I21" s="21" t="s">
        <v>17</v>
      </c>
    </row>
    <row r="22" spans="1:9" ht="67.5" x14ac:dyDescent="0.25">
      <c r="A22" s="15" t="s">
        <v>56</v>
      </c>
      <c r="B22" s="16" t="s">
        <v>57</v>
      </c>
      <c r="C22" s="17" t="s">
        <v>58</v>
      </c>
      <c r="D22" s="18" t="s">
        <v>16</v>
      </c>
      <c r="E22" s="19">
        <v>43593</v>
      </c>
      <c r="F22" s="20">
        <v>5000</v>
      </c>
      <c r="G22" s="20">
        <v>0</v>
      </c>
      <c r="H22" s="20">
        <v>5000</v>
      </c>
      <c r="I22" s="21" t="s">
        <v>17</v>
      </c>
    </row>
    <row r="23" spans="1:9" ht="67.5" x14ac:dyDescent="0.25">
      <c r="A23" s="15" t="s">
        <v>59</v>
      </c>
      <c r="B23" s="16" t="s">
        <v>60</v>
      </c>
      <c r="C23" s="17" t="s">
        <v>61</v>
      </c>
      <c r="D23" s="18" t="s">
        <v>16</v>
      </c>
      <c r="E23" s="19">
        <v>43606</v>
      </c>
      <c r="F23" s="20">
        <v>4500</v>
      </c>
      <c r="G23" s="20">
        <v>0</v>
      </c>
      <c r="H23" s="20">
        <v>4500</v>
      </c>
      <c r="I23" s="21" t="s">
        <v>17</v>
      </c>
    </row>
    <row r="24" spans="1:9" ht="67.5" x14ac:dyDescent="0.25">
      <c r="A24" s="15" t="s">
        <v>62</v>
      </c>
      <c r="B24" s="16" t="s">
        <v>63</v>
      </c>
      <c r="C24" s="17" t="s">
        <v>64</v>
      </c>
      <c r="D24" s="18" t="s">
        <v>16</v>
      </c>
      <c r="E24" s="19">
        <v>43606</v>
      </c>
      <c r="F24" s="20">
        <v>3000</v>
      </c>
      <c r="G24" s="20">
        <v>0</v>
      </c>
      <c r="H24" s="20">
        <v>3000</v>
      </c>
      <c r="I24" s="21" t="s">
        <v>17</v>
      </c>
    </row>
    <row r="25" spans="1:9" ht="67.5" x14ac:dyDescent="0.25">
      <c r="A25" s="15" t="s">
        <v>65</v>
      </c>
      <c r="B25" s="16" t="s">
        <v>66</v>
      </c>
      <c r="C25" s="17" t="s">
        <v>67</v>
      </c>
      <c r="D25" s="18" t="s">
        <v>16</v>
      </c>
      <c r="E25" s="19">
        <v>43620</v>
      </c>
      <c r="F25" s="20">
        <v>2500</v>
      </c>
      <c r="G25" s="20">
        <v>0</v>
      </c>
      <c r="H25" s="20">
        <v>2500</v>
      </c>
      <c r="I25" s="21" t="s">
        <v>17</v>
      </c>
    </row>
    <row r="26" spans="1:9" ht="112.5" x14ac:dyDescent="0.25">
      <c r="A26" s="15" t="s">
        <v>68</v>
      </c>
      <c r="B26" s="16" t="s">
        <v>69</v>
      </c>
      <c r="C26" s="17" t="s">
        <v>70</v>
      </c>
      <c r="D26" s="18" t="s">
        <v>16</v>
      </c>
      <c r="E26" s="19">
        <v>43635</v>
      </c>
      <c r="F26" s="20">
        <v>3092.6</v>
      </c>
      <c r="G26" s="20">
        <v>773.15</v>
      </c>
      <c r="H26" s="20">
        <f>F26+G26</f>
        <v>3865.75</v>
      </c>
      <c r="I26" s="21" t="s">
        <v>17</v>
      </c>
    </row>
    <row r="27" spans="1:9" ht="67.5" x14ac:dyDescent="0.25">
      <c r="A27" s="15" t="s">
        <v>71</v>
      </c>
      <c r="B27" s="16" t="s">
        <v>72</v>
      </c>
      <c r="C27" s="17" t="s">
        <v>73</v>
      </c>
      <c r="D27" s="18" t="s">
        <v>45</v>
      </c>
      <c r="E27" s="19">
        <v>43571</v>
      </c>
      <c r="F27" s="20">
        <v>40000</v>
      </c>
      <c r="G27" s="20">
        <v>0</v>
      </c>
      <c r="H27" s="20">
        <f t="shared" ref="H27:H33" si="0">F27+G27</f>
        <v>40000</v>
      </c>
      <c r="I27" s="21" t="s">
        <v>17</v>
      </c>
    </row>
    <row r="28" spans="1:9" ht="67.5" x14ac:dyDescent="0.25">
      <c r="A28" s="15" t="s">
        <v>74</v>
      </c>
      <c r="B28" s="16" t="s">
        <v>75</v>
      </c>
      <c r="C28" s="17" t="s">
        <v>76</v>
      </c>
      <c r="D28" s="18" t="s">
        <v>45</v>
      </c>
      <c r="E28" s="19">
        <v>43593</v>
      </c>
      <c r="F28" s="20">
        <v>10000</v>
      </c>
      <c r="G28" s="20">
        <v>0</v>
      </c>
      <c r="H28" s="20">
        <f t="shared" si="0"/>
        <v>10000</v>
      </c>
      <c r="I28" s="21" t="s">
        <v>17</v>
      </c>
    </row>
    <row r="29" spans="1:9" ht="78.75" x14ac:dyDescent="0.25">
      <c r="A29" s="15" t="s">
        <v>77</v>
      </c>
      <c r="B29" s="16" t="s">
        <v>78</v>
      </c>
      <c r="C29" s="17" t="s">
        <v>79</v>
      </c>
      <c r="D29" s="18" t="s">
        <v>45</v>
      </c>
      <c r="E29" s="19">
        <v>43563</v>
      </c>
      <c r="F29" s="20">
        <v>100000</v>
      </c>
      <c r="G29" s="20">
        <v>0</v>
      </c>
      <c r="H29" s="20">
        <f t="shared" si="0"/>
        <v>100000</v>
      </c>
      <c r="I29" s="21" t="s">
        <v>17</v>
      </c>
    </row>
    <row r="30" spans="1:9" ht="67.5" x14ac:dyDescent="0.25">
      <c r="A30" s="15" t="s">
        <v>80</v>
      </c>
      <c r="B30" s="16" t="s">
        <v>81</v>
      </c>
      <c r="C30" s="17" t="s">
        <v>82</v>
      </c>
      <c r="D30" s="18" t="s">
        <v>45</v>
      </c>
      <c r="E30" s="19">
        <v>43584</v>
      </c>
      <c r="F30" s="20">
        <v>25000</v>
      </c>
      <c r="G30" s="20">
        <v>0</v>
      </c>
      <c r="H30" s="20">
        <f t="shared" si="0"/>
        <v>25000</v>
      </c>
      <c r="I30" s="21" t="s">
        <v>17</v>
      </c>
    </row>
    <row r="31" spans="1:9" ht="67.5" x14ac:dyDescent="0.25">
      <c r="A31" s="15" t="s">
        <v>83</v>
      </c>
      <c r="B31" s="16" t="s">
        <v>84</v>
      </c>
      <c r="C31" s="17" t="s">
        <v>85</v>
      </c>
      <c r="D31" s="18" t="s">
        <v>45</v>
      </c>
      <c r="E31" s="19">
        <v>43622</v>
      </c>
      <c r="F31" s="20">
        <v>30000</v>
      </c>
      <c r="G31" s="20">
        <v>0</v>
      </c>
      <c r="H31" s="20">
        <f t="shared" si="0"/>
        <v>30000</v>
      </c>
      <c r="I31" s="21" t="s">
        <v>17</v>
      </c>
    </row>
    <row r="32" spans="1:9" ht="67.5" x14ac:dyDescent="0.25">
      <c r="A32" s="15" t="s">
        <v>86</v>
      </c>
      <c r="B32" s="16" t="s">
        <v>87</v>
      </c>
      <c r="C32" s="17" t="s">
        <v>88</v>
      </c>
      <c r="D32" s="18" t="s">
        <v>45</v>
      </c>
      <c r="E32" s="19">
        <v>43612</v>
      </c>
      <c r="F32" s="20">
        <v>30000</v>
      </c>
      <c r="G32" s="20">
        <v>7500</v>
      </c>
      <c r="H32" s="20">
        <f t="shared" si="0"/>
        <v>37500</v>
      </c>
      <c r="I32" s="21" t="s">
        <v>17</v>
      </c>
    </row>
    <row r="33" spans="1:9" ht="67.5" x14ac:dyDescent="0.25">
      <c r="A33" s="15" t="s">
        <v>89</v>
      </c>
      <c r="B33" s="16" t="s">
        <v>90</v>
      </c>
      <c r="C33" s="17" t="s">
        <v>91</v>
      </c>
      <c r="D33" s="18" t="s">
        <v>45</v>
      </c>
      <c r="E33" s="19">
        <v>43650</v>
      </c>
      <c r="F33" s="20">
        <v>4000</v>
      </c>
      <c r="G33" s="20">
        <v>1000</v>
      </c>
      <c r="H33" s="20">
        <f t="shared" si="0"/>
        <v>5000</v>
      </c>
      <c r="I33" s="21" t="s">
        <v>17</v>
      </c>
    </row>
    <row r="34" spans="1:9" ht="67.5" x14ac:dyDescent="0.25">
      <c r="A34" s="15" t="s">
        <v>92</v>
      </c>
      <c r="B34" s="16" t="s">
        <v>93</v>
      </c>
      <c r="C34" s="17" t="s">
        <v>94</v>
      </c>
      <c r="D34" s="18" t="s">
        <v>16</v>
      </c>
      <c r="E34" s="19">
        <v>43650</v>
      </c>
      <c r="F34" s="20">
        <v>300000</v>
      </c>
      <c r="G34" s="20" t="s">
        <v>95</v>
      </c>
      <c r="H34" s="20">
        <v>300000</v>
      </c>
      <c r="I34" s="21" t="s">
        <v>17</v>
      </c>
    </row>
    <row r="35" spans="1:9" ht="90" x14ac:dyDescent="0.25">
      <c r="A35" s="15" t="s">
        <v>96</v>
      </c>
      <c r="B35" s="16" t="s">
        <v>97</v>
      </c>
      <c r="C35" s="17" t="s">
        <v>98</v>
      </c>
      <c r="D35" s="18" t="s">
        <v>16</v>
      </c>
      <c r="E35" s="19">
        <v>43650</v>
      </c>
      <c r="F35" s="20">
        <v>47006.25</v>
      </c>
      <c r="G35" s="20" t="s">
        <v>95</v>
      </c>
      <c r="H35" s="20">
        <v>47006.25</v>
      </c>
      <c r="I35" s="21" t="s">
        <v>17</v>
      </c>
    </row>
    <row r="36" spans="1:9" ht="90" x14ac:dyDescent="0.25">
      <c r="A36" s="15" t="s">
        <v>99</v>
      </c>
      <c r="B36" s="16" t="s">
        <v>100</v>
      </c>
      <c r="C36" s="17" t="s">
        <v>101</v>
      </c>
      <c r="D36" s="18" t="s">
        <v>16</v>
      </c>
      <c r="E36" s="19">
        <v>43650</v>
      </c>
      <c r="F36" s="20">
        <v>46943.95</v>
      </c>
      <c r="G36" s="20" t="s">
        <v>95</v>
      </c>
      <c r="H36" s="20">
        <v>46943.95</v>
      </c>
      <c r="I36" s="21" t="s">
        <v>17</v>
      </c>
    </row>
    <row r="37" spans="1:9" ht="67.5" x14ac:dyDescent="0.25">
      <c r="A37" s="15" t="s">
        <v>102</v>
      </c>
      <c r="B37" s="16" t="s">
        <v>103</v>
      </c>
      <c r="C37" s="17" t="s">
        <v>104</v>
      </c>
      <c r="D37" s="18" t="s">
        <v>16</v>
      </c>
      <c r="E37" s="19">
        <v>43650</v>
      </c>
      <c r="F37" s="20">
        <v>57649.3</v>
      </c>
      <c r="G37" s="20" t="s">
        <v>95</v>
      </c>
      <c r="H37" s="20">
        <v>0</v>
      </c>
      <c r="I37" s="21" t="s">
        <v>17</v>
      </c>
    </row>
    <row r="38" spans="1:9" ht="67.5" x14ac:dyDescent="0.25">
      <c r="A38" s="15" t="s">
        <v>105</v>
      </c>
      <c r="B38" s="16" t="s">
        <v>106</v>
      </c>
      <c r="C38" s="17" t="s">
        <v>107</v>
      </c>
      <c r="D38" s="18" t="s">
        <v>16</v>
      </c>
      <c r="E38" s="19">
        <v>43655</v>
      </c>
      <c r="F38" s="20">
        <v>48400.5</v>
      </c>
      <c r="G38" s="20" t="s">
        <v>95</v>
      </c>
      <c r="H38" s="20">
        <v>48400.5</v>
      </c>
      <c r="I38" s="21" t="s">
        <v>17</v>
      </c>
    </row>
    <row r="39" spans="1:9" ht="67.5" x14ac:dyDescent="0.25">
      <c r="A39" s="15" t="s">
        <v>108</v>
      </c>
      <c r="B39" s="16" t="s">
        <v>109</v>
      </c>
      <c r="C39" s="17" t="s">
        <v>110</v>
      </c>
      <c r="D39" s="18" t="s">
        <v>16</v>
      </c>
      <c r="E39" s="19">
        <v>43675</v>
      </c>
      <c r="F39" s="20">
        <v>5000</v>
      </c>
      <c r="G39" s="20" t="s">
        <v>95</v>
      </c>
      <c r="H39" s="20">
        <v>5000</v>
      </c>
      <c r="I39" s="21" t="s">
        <v>17</v>
      </c>
    </row>
    <row r="40" spans="1:9" ht="67.5" x14ac:dyDescent="0.25">
      <c r="A40" s="15" t="s">
        <v>111</v>
      </c>
      <c r="B40" s="16" t="s">
        <v>112</v>
      </c>
      <c r="C40" s="17" t="s">
        <v>113</v>
      </c>
      <c r="D40" s="18" t="s">
        <v>16</v>
      </c>
      <c r="E40" s="19">
        <v>43675</v>
      </c>
      <c r="F40" s="20">
        <v>3500</v>
      </c>
      <c r="G40" s="20" t="s">
        <v>95</v>
      </c>
      <c r="H40" s="20">
        <v>3500</v>
      </c>
      <c r="I40" s="21" t="s">
        <v>17</v>
      </c>
    </row>
    <row r="41" spans="1:9" ht="67.5" x14ac:dyDescent="0.25">
      <c r="A41" s="15" t="s">
        <v>114</v>
      </c>
      <c r="B41" s="16" t="s">
        <v>115</v>
      </c>
      <c r="C41" s="17" t="s">
        <v>116</v>
      </c>
      <c r="D41" s="18" t="s">
        <v>16</v>
      </c>
      <c r="E41" s="19">
        <v>43677</v>
      </c>
      <c r="F41" s="20">
        <v>4500</v>
      </c>
      <c r="G41" s="20" t="s">
        <v>95</v>
      </c>
      <c r="H41" s="20">
        <v>4500</v>
      </c>
      <c r="I41" s="21" t="s">
        <v>17</v>
      </c>
    </row>
    <row r="42" spans="1:9" ht="67.5" x14ac:dyDescent="0.25">
      <c r="A42" s="15" t="s">
        <v>117</v>
      </c>
      <c r="B42" s="16" t="s">
        <v>118</v>
      </c>
      <c r="C42" s="17" t="s">
        <v>119</v>
      </c>
      <c r="D42" s="18" t="s">
        <v>16</v>
      </c>
      <c r="E42" s="19">
        <v>43685</v>
      </c>
      <c r="F42" s="20">
        <v>30000</v>
      </c>
      <c r="G42" s="20" t="s">
        <v>95</v>
      </c>
      <c r="H42" s="20">
        <v>30000</v>
      </c>
      <c r="I42" s="21" t="s">
        <v>17</v>
      </c>
    </row>
    <row r="43" spans="1:9" ht="90" x14ac:dyDescent="0.25">
      <c r="A43" s="15" t="s">
        <v>120</v>
      </c>
      <c r="B43" s="16" t="s">
        <v>121</v>
      </c>
      <c r="C43" s="17" t="s">
        <v>122</v>
      </c>
      <c r="D43" s="18" t="s">
        <v>16</v>
      </c>
      <c r="E43" s="19">
        <v>43698</v>
      </c>
      <c r="F43" s="20">
        <v>5000</v>
      </c>
      <c r="G43" s="20" t="s">
        <v>95</v>
      </c>
      <c r="H43" s="20">
        <v>5000</v>
      </c>
      <c r="I43" s="21" t="s">
        <v>17</v>
      </c>
    </row>
    <row r="44" spans="1:9" ht="67.5" x14ac:dyDescent="0.25">
      <c r="A44" s="15" t="s">
        <v>123</v>
      </c>
      <c r="B44" s="16" t="s">
        <v>124</v>
      </c>
      <c r="C44" s="17" t="s">
        <v>125</v>
      </c>
      <c r="D44" s="18" t="s">
        <v>16</v>
      </c>
      <c r="E44" s="19"/>
      <c r="F44" s="20">
        <v>0</v>
      </c>
      <c r="G44" s="20" t="s">
        <v>95</v>
      </c>
      <c r="H44" s="20">
        <v>0</v>
      </c>
      <c r="I44" s="21" t="s">
        <v>17</v>
      </c>
    </row>
    <row r="45" spans="1:9" ht="67.5" x14ac:dyDescent="0.25">
      <c r="A45" s="15" t="s">
        <v>126</v>
      </c>
      <c r="B45" s="16" t="s">
        <v>127</v>
      </c>
      <c r="C45" s="17" t="s">
        <v>128</v>
      </c>
      <c r="D45" s="18" t="s">
        <v>16</v>
      </c>
      <c r="E45" s="19">
        <v>43698</v>
      </c>
      <c r="F45" s="20">
        <v>30000</v>
      </c>
      <c r="G45" s="20" t="s">
        <v>95</v>
      </c>
      <c r="H45" s="20">
        <v>30000</v>
      </c>
      <c r="I45" s="21" t="s">
        <v>17</v>
      </c>
    </row>
    <row r="46" spans="1:9" ht="67.5" x14ac:dyDescent="0.25">
      <c r="A46" s="15" t="s">
        <v>129</v>
      </c>
      <c r="B46" s="16" t="s">
        <v>130</v>
      </c>
      <c r="C46" s="17" t="s">
        <v>131</v>
      </c>
      <c r="D46" s="18" t="s">
        <v>16</v>
      </c>
      <c r="E46" s="19">
        <v>43699</v>
      </c>
      <c r="F46" s="20">
        <v>30000</v>
      </c>
      <c r="G46" s="20" t="s">
        <v>95</v>
      </c>
      <c r="H46" s="20">
        <v>30000</v>
      </c>
      <c r="I46" s="21" t="s">
        <v>17</v>
      </c>
    </row>
    <row r="47" spans="1:9" ht="78.75" x14ac:dyDescent="0.25">
      <c r="A47" s="15" t="s">
        <v>132</v>
      </c>
      <c r="B47" s="16" t="s">
        <v>133</v>
      </c>
      <c r="C47" s="17" t="s">
        <v>134</v>
      </c>
      <c r="D47" s="18" t="s">
        <v>16</v>
      </c>
      <c r="E47" s="19">
        <v>43699</v>
      </c>
      <c r="F47" s="20">
        <v>30000</v>
      </c>
      <c r="G47" s="20" t="s">
        <v>95</v>
      </c>
      <c r="H47" s="20">
        <v>30000</v>
      </c>
      <c r="I47" s="21" t="s">
        <v>17</v>
      </c>
    </row>
    <row r="48" spans="1:9" ht="67.5" x14ac:dyDescent="0.25">
      <c r="A48" s="15" t="s">
        <v>135</v>
      </c>
      <c r="B48" s="16" t="s">
        <v>136</v>
      </c>
      <c r="C48" s="17" t="s">
        <v>137</v>
      </c>
      <c r="D48" s="18" t="s">
        <v>16</v>
      </c>
      <c r="E48" s="19">
        <v>43699</v>
      </c>
      <c r="F48" s="20">
        <v>30000</v>
      </c>
      <c r="G48" s="20" t="s">
        <v>95</v>
      </c>
      <c r="H48" s="20">
        <v>30000</v>
      </c>
      <c r="I48" s="21" t="s">
        <v>17</v>
      </c>
    </row>
    <row r="49" spans="1:9" ht="67.5" x14ac:dyDescent="0.25">
      <c r="A49" s="15" t="s">
        <v>138</v>
      </c>
      <c r="B49" s="16" t="s">
        <v>139</v>
      </c>
      <c r="C49" s="17" t="s">
        <v>140</v>
      </c>
      <c r="D49" s="18" t="s">
        <v>16</v>
      </c>
      <c r="E49" s="19">
        <v>43699</v>
      </c>
      <c r="F49" s="20">
        <v>14821.68</v>
      </c>
      <c r="G49" s="20" t="s">
        <v>95</v>
      </c>
      <c r="H49" s="20">
        <v>14821.68</v>
      </c>
      <c r="I49" s="21" t="s">
        <v>17</v>
      </c>
    </row>
    <row r="50" spans="1:9" ht="67.5" x14ac:dyDescent="0.25">
      <c r="A50" s="15" t="s">
        <v>141</v>
      </c>
      <c r="B50" s="16" t="s">
        <v>142</v>
      </c>
      <c r="C50" s="17" t="s">
        <v>143</v>
      </c>
      <c r="D50" s="18" t="s">
        <v>16</v>
      </c>
      <c r="E50" s="19">
        <v>43699</v>
      </c>
      <c r="F50" s="20">
        <v>25000</v>
      </c>
      <c r="G50" s="20" t="s">
        <v>95</v>
      </c>
      <c r="H50" s="20">
        <v>25000</v>
      </c>
      <c r="I50" s="21" t="s">
        <v>17</v>
      </c>
    </row>
    <row r="51" spans="1:9" ht="67.5" x14ac:dyDescent="0.25">
      <c r="A51" s="15" t="s">
        <v>144</v>
      </c>
      <c r="B51" s="16" t="s">
        <v>145</v>
      </c>
      <c r="C51" s="17" t="s">
        <v>146</v>
      </c>
      <c r="D51" s="18" t="s">
        <v>16</v>
      </c>
      <c r="E51" s="19">
        <v>43699</v>
      </c>
      <c r="F51" s="20">
        <v>29800</v>
      </c>
      <c r="G51" s="20" t="s">
        <v>95</v>
      </c>
      <c r="H51" s="20">
        <v>29800</v>
      </c>
      <c r="I51" s="21" t="s">
        <v>17</v>
      </c>
    </row>
    <row r="52" spans="1:9" ht="67.5" x14ac:dyDescent="0.25">
      <c r="A52" s="15" t="s">
        <v>147</v>
      </c>
      <c r="B52" s="16" t="s">
        <v>148</v>
      </c>
      <c r="C52" s="17" t="s">
        <v>149</v>
      </c>
      <c r="D52" s="18" t="s">
        <v>16</v>
      </c>
      <c r="E52" s="19">
        <v>43699</v>
      </c>
      <c r="F52" s="20">
        <v>30000</v>
      </c>
      <c r="G52" s="20" t="s">
        <v>95</v>
      </c>
      <c r="H52" s="20">
        <v>30000</v>
      </c>
      <c r="I52" s="21" t="s">
        <v>17</v>
      </c>
    </row>
    <row r="53" spans="1:9" ht="67.5" x14ac:dyDescent="0.25">
      <c r="A53" s="15" t="s">
        <v>150</v>
      </c>
      <c r="B53" s="16" t="s">
        <v>151</v>
      </c>
      <c r="C53" s="17" t="s">
        <v>152</v>
      </c>
      <c r="D53" s="18" t="s">
        <v>16</v>
      </c>
      <c r="E53" s="19">
        <v>43703</v>
      </c>
      <c r="F53" s="20">
        <v>15701.6</v>
      </c>
      <c r="G53" s="20" t="s">
        <v>95</v>
      </c>
      <c r="H53" s="20">
        <v>15701.6</v>
      </c>
      <c r="I53" s="21" t="s">
        <v>17</v>
      </c>
    </row>
    <row r="54" spans="1:9" ht="67.5" x14ac:dyDescent="0.25">
      <c r="A54" s="15" t="s">
        <v>153</v>
      </c>
      <c r="B54" s="16" t="s">
        <v>154</v>
      </c>
      <c r="C54" s="17" t="s">
        <v>155</v>
      </c>
      <c r="D54" s="18" t="s">
        <v>16</v>
      </c>
      <c r="E54" s="19">
        <v>43703</v>
      </c>
      <c r="F54" s="20">
        <v>7727.97</v>
      </c>
      <c r="G54" s="20" t="s">
        <v>95</v>
      </c>
      <c r="H54" s="20">
        <v>7727.97</v>
      </c>
      <c r="I54" s="21" t="s">
        <v>17</v>
      </c>
    </row>
    <row r="55" spans="1:9" ht="67.5" x14ac:dyDescent="0.25">
      <c r="A55" s="15" t="s">
        <v>156</v>
      </c>
      <c r="B55" s="16" t="s">
        <v>157</v>
      </c>
      <c r="C55" s="17" t="s">
        <v>158</v>
      </c>
      <c r="D55" s="18" t="s">
        <v>16</v>
      </c>
      <c r="E55" s="19">
        <v>43703</v>
      </c>
      <c r="F55" s="20">
        <v>30000</v>
      </c>
      <c r="G55" s="20" t="s">
        <v>95</v>
      </c>
      <c r="H55" s="20">
        <v>30000</v>
      </c>
      <c r="I55" s="21" t="s">
        <v>17</v>
      </c>
    </row>
    <row r="56" spans="1:9" ht="67.5" x14ac:dyDescent="0.25">
      <c r="A56" s="15" t="s">
        <v>159</v>
      </c>
      <c r="B56" s="16" t="s">
        <v>160</v>
      </c>
      <c r="C56" s="17" t="s">
        <v>161</v>
      </c>
      <c r="D56" s="18" t="s">
        <v>16</v>
      </c>
      <c r="E56" s="19">
        <v>43703</v>
      </c>
      <c r="F56" s="20">
        <v>29718.75</v>
      </c>
      <c r="G56" s="20" t="s">
        <v>95</v>
      </c>
      <c r="H56" s="20">
        <v>29718.75</v>
      </c>
      <c r="I56" s="21" t="s">
        <v>17</v>
      </c>
    </row>
    <row r="57" spans="1:9" ht="67.5" x14ac:dyDescent="0.25">
      <c r="A57" s="15" t="s">
        <v>162</v>
      </c>
      <c r="B57" s="16" t="s">
        <v>163</v>
      </c>
      <c r="C57" s="17" t="s">
        <v>164</v>
      </c>
      <c r="D57" s="18" t="s">
        <v>16</v>
      </c>
      <c r="E57" s="19">
        <v>43704</v>
      </c>
      <c r="F57" s="20">
        <v>30000</v>
      </c>
      <c r="G57" s="20" t="s">
        <v>95</v>
      </c>
      <c r="H57" s="20">
        <v>30000</v>
      </c>
      <c r="I57" s="21" t="s">
        <v>17</v>
      </c>
    </row>
    <row r="58" spans="1:9" ht="67.5" x14ac:dyDescent="0.25">
      <c r="A58" s="15" t="s">
        <v>165</v>
      </c>
      <c r="B58" s="16" t="s">
        <v>166</v>
      </c>
      <c r="C58" s="17" t="s">
        <v>167</v>
      </c>
      <c r="D58" s="18" t="s">
        <v>16</v>
      </c>
      <c r="E58" s="19">
        <v>43705</v>
      </c>
      <c r="F58" s="20">
        <v>30000</v>
      </c>
      <c r="G58" s="20" t="s">
        <v>95</v>
      </c>
      <c r="H58" s="20">
        <v>30000</v>
      </c>
      <c r="I58" s="21" t="s">
        <v>17</v>
      </c>
    </row>
    <row r="59" spans="1:9" ht="67.5" x14ac:dyDescent="0.25">
      <c r="A59" s="15" t="s">
        <v>168</v>
      </c>
      <c r="B59" s="16" t="s">
        <v>169</v>
      </c>
      <c r="C59" s="17" t="s">
        <v>170</v>
      </c>
      <c r="D59" s="18" t="s">
        <v>16</v>
      </c>
      <c r="E59" s="19">
        <v>43714</v>
      </c>
      <c r="F59" s="20">
        <v>7000</v>
      </c>
      <c r="G59" s="20" t="s">
        <v>95</v>
      </c>
      <c r="H59" s="20">
        <v>7000</v>
      </c>
      <c r="I59" s="21" t="s">
        <v>17</v>
      </c>
    </row>
    <row r="60" spans="1:9" ht="67.5" x14ac:dyDescent="0.25">
      <c r="A60" s="15" t="s">
        <v>171</v>
      </c>
      <c r="B60" s="16" t="s">
        <v>172</v>
      </c>
      <c r="C60" s="17" t="s">
        <v>173</v>
      </c>
      <c r="D60" s="18" t="s">
        <v>16</v>
      </c>
      <c r="E60" s="19">
        <v>43720</v>
      </c>
      <c r="F60" s="20">
        <v>29890</v>
      </c>
      <c r="G60" s="20" t="s">
        <v>95</v>
      </c>
      <c r="H60" s="20">
        <v>29890</v>
      </c>
      <c r="I60" s="21" t="s">
        <v>17</v>
      </c>
    </row>
    <row r="61" spans="1:9" ht="67.5" x14ac:dyDescent="0.25">
      <c r="A61" s="15" t="s">
        <v>174</v>
      </c>
      <c r="B61" s="16" t="s">
        <v>175</v>
      </c>
      <c r="C61" s="17" t="s">
        <v>64</v>
      </c>
      <c r="D61" s="18" t="s">
        <v>16</v>
      </c>
      <c r="E61" s="19">
        <v>43720</v>
      </c>
      <c r="F61" s="20">
        <v>5000</v>
      </c>
      <c r="G61" s="20" t="s">
        <v>95</v>
      </c>
      <c r="H61" s="20">
        <v>5000</v>
      </c>
      <c r="I61" s="21" t="s">
        <v>17</v>
      </c>
    </row>
    <row r="62" spans="1:9" ht="67.5" x14ac:dyDescent="0.25">
      <c r="A62" s="15" t="s">
        <v>176</v>
      </c>
      <c r="B62" s="16" t="s">
        <v>124</v>
      </c>
      <c r="C62" s="17" t="s">
        <v>125</v>
      </c>
      <c r="D62" s="18" t="s">
        <v>16</v>
      </c>
      <c r="E62" s="19">
        <v>43720</v>
      </c>
      <c r="F62" s="20">
        <v>5000</v>
      </c>
      <c r="G62" s="20" t="s">
        <v>95</v>
      </c>
      <c r="H62" s="20">
        <v>5000</v>
      </c>
      <c r="I62" s="21" t="s">
        <v>17</v>
      </c>
    </row>
    <row r="63" spans="1:9" ht="67.5" x14ac:dyDescent="0.25">
      <c r="A63" s="15" t="s">
        <v>177</v>
      </c>
      <c r="B63" s="16" t="s">
        <v>178</v>
      </c>
      <c r="C63" s="17" t="s">
        <v>179</v>
      </c>
      <c r="D63" s="18" t="s">
        <v>16</v>
      </c>
      <c r="E63" s="19">
        <v>43727</v>
      </c>
      <c r="F63" s="20">
        <v>5000</v>
      </c>
      <c r="G63" s="20" t="s">
        <v>95</v>
      </c>
      <c r="H63" s="20">
        <v>5000</v>
      </c>
      <c r="I63" s="21" t="s">
        <v>17</v>
      </c>
    </row>
    <row r="64" spans="1:9" ht="67.5" x14ac:dyDescent="0.25">
      <c r="A64" s="15" t="s">
        <v>180</v>
      </c>
      <c r="B64" s="16" t="s">
        <v>181</v>
      </c>
      <c r="C64" s="17" t="s">
        <v>182</v>
      </c>
      <c r="D64" s="18" t="s">
        <v>16</v>
      </c>
      <c r="E64" s="19">
        <v>43727</v>
      </c>
      <c r="F64" s="20">
        <v>13800</v>
      </c>
      <c r="G64" s="20" t="s">
        <v>95</v>
      </c>
      <c r="H64" s="20">
        <v>13800</v>
      </c>
      <c r="I64" s="21" t="s">
        <v>17</v>
      </c>
    </row>
    <row r="65" spans="1:9" ht="67.5" x14ac:dyDescent="0.25">
      <c r="A65" s="15" t="s">
        <v>183</v>
      </c>
      <c r="B65" s="16" t="s">
        <v>184</v>
      </c>
      <c r="C65" s="17" t="s">
        <v>185</v>
      </c>
      <c r="D65" s="18" t="s">
        <v>16</v>
      </c>
      <c r="E65" s="19">
        <v>43727</v>
      </c>
      <c r="F65" s="20">
        <v>5000</v>
      </c>
      <c r="G65" s="20" t="s">
        <v>95</v>
      </c>
      <c r="H65" s="20">
        <v>5000</v>
      </c>
      <c r="I65" s="21" t="s">
        <v>17</v>
      </c>
    </row>
    <row r="66" spans="1:9" ht="67.5" x14ac:dyDescent="0.25">
      <c r="A66" s="15" t="s">
        <v>186</v>
      </c>
      <c r="B66" s="16" t="s">
        <v>187</v>
      </c>
      <c r="C66" s="17" t="s">
        <v>188</v>
      </c>
      <c r="D66" s="18" t="s">
        <v>16</v>
      </c>
      <c r="E66" s="19">
        <v>43734</v>
      </c>
      <c r="F66" s="20">
        <v>5000</v>
      </c>
      <c r="G66" s="20" t="s">
        <v>95</v>
      </c>
      <c r="H66" s="20">
        <v>5000</v>
      </c>
      <c r="I66" s="21" t="s">
        <v>17</v>
      </c>
    </row>
    <row r="67" spans="1:9" ht="67.5" x14ac:dyDescent="0.25">
      <c r="A67" s="15" t="s">
        <v>189</v>
      </c>
      <c r="B67" s="16" t="s">
        <v>190</v>
      </c>
      <c r="C67" s="17" t="s">
        <v>32</v>
      </c>
      <c r="D67" s="18" t="s">
        <v>16</v>
      </c>
      <c r="E67" s="19">
        <v>43734</v>
      </c>
      <c r="F67" s="20">
        <v>30000</v>
      </c>
      <c r="G67" s="20" t="s">
        <v>95</v>
      </c>
      <c r="H67" s="20">
        <v>30000</v>
      </c>
      <c r="I67" s="21" t="s">
        <v>17</v>
      </c>
    </row>
    <row r="68" spans="1:9" ht="67.5" x14ac:dyDescent="0.25">
      <c r="A68" s="15" t="s">
        <v>191</v>
      </c>
      <c r="B68" s="16" t="s">
        <v>192</v>
      </c>
      <c r="C68" s="17" t="s">
        <v>44</v>
      </c>
      <c r="D68" s="18" t="s">
        <v>45</v>
      </c>
      <c r="E68" s="19">
        <v>43679</v>
      </c>
      <c r="F68" s="20">
        <v>5000</v>
      </c>
      <c r="G68" s="20">
        <v>1250</v>
      </c>
      <c r="H68" s="20">
        <v>6250</v>
      </c>
      <c r="I68" s="21" t="s">
        <v>17</v>
      </c>
    </row>
    <row r="69" spans="1:9" ht="67.5" x14ac:dyDescent="0.25">
      <c r="A69" s="15" t="s">
        <v>193</v>
      </c>
      <c r="B69" s="16" t="s">
        <v>194</v>
      </c>
      <c r="C69" s="17" t="s">
        <v>195</v>
      </c>
      <c r="D69" s="18" t="s">
        <v>45</v>
      </c>
      <c r="E69" s="19"/>
      <c r="F69" s="20">
        <v>200000</v>
      </c>
      <c r="G69" s="20">
        <v>50000</v>
      </c>
      <c r="H69" s="20">
        <v>250000</v>
      </c>
      <c r="I69" s="21" t="s">
        <v>17</v>
      </c>
    </row>
    <row r="70" spans="1:9" ht="90" x14ac:dyDescent="0.25">
      <c r="A70" s="15" t="s">
        <v>196</v>
      </c>
      <c r="B70" s="16" t="s">
        <v>197</v>
      </c>
      <c r="C70" s="17" t="s">
        <v>198</v>
      </c>
      <c r="D70" s="18" t="s">
        <v>45</v>
      </c>
      <c r="E70" s="19">
        <v>43663</v>
      </c>
      <c r="F70" s="20">
        <v>12000</v>
      </c>
      <c r="G70" s="20" t="s">
        <v>95</v>
      </c>
      <c r="H70" s="20">
        <v>0</v>
      </c>
      <c r="I70" s="21" t="s">
        <v>17</v>
      </c>
    </row>
    <row r="71" spans="1:9" ht="67.5" x14ac:dyDescent="0.25">
      <c r="A71" s="15" t="s">
        <v>199</v>
      </c>
      <c r="B71" s="16" t="s">
        <v>200</v>
      </c>
      <c r="C71" s="17" t="s">
        <v>201</v>
      </c>
      <c r="D71" s="18" t="s">
        <v>45</v>
      </c>
      <c r="E71" s="19">
        <v>43703</v>
      </c>
      <c r="F71" s="20">
        <v>5000</v>
      </c>
      <c r="G71" s="20">
        <v>1250</v>
      </c>
      <c r="H71" s="20">
        <v>6250</v>
      </c>
      <c r="I71" s="21" t="s">
        <v>17</v>
      </c>
    </row>
    <row r="72" spans="1:9" ht="67.5" x14ac:dyDescent="0.25">
      <c r="A72" s="15" t="s">
        <v>202</v>
      </c>
      <c r="B72" s="16" t="s">
        <v>203</v>
      </c>
      <c r="C72" s="17" t="s">
        <v>204</v>
      </c>
      <c r="D72" s="18" t="s">
        <v>45</v>
      </c>
      <c r="E72" s="19">
        <v>43685</v>
      </c>
      <c r="F72" s="20">
        <v>31250</v>
      </c>
      <c r="G72" s="20" t="s">
        <v>95</v>
      </c>
      <c r="H72" s="20" t="s">
        <v>95</v>
      </c>
      <c r="I72" s="21" t="s">
        <v>17</v>
      </c>
    </row>
    <row r="73" spans="1:9" ht="67.5" x14ac:dyDescent="0.25">
      <c r="A73" s="15" t="s">
        <v>205</v>
      </c>
      <c r="B73" s="16" t="s">
        <v>206</v>
      </c>
      <c r="C73" s="17" t="s">
        <v>26</v>
      </c>
      <c r="D73" s="18" t="s">
        <v>45</v>
      </c>
      <c r="E73" s="19">
        <v>43703</v>
      </c>
      <c r="F73" s="20">
        <v>35000</v>
      </c>
      <c r="G73" s="20" t="s">
        <v>95</v>
      </c>
      <c r="H73" s="20" t="s">
        <v>95</v>
      </c>
      <c r="I73" s="21" t="s">
        <v>17</v>
      </c>
    </row>
    <row r="74" spans="1:9" ht="78.75" x14ac:dyDescent="0.25">
      <c r="A74" s="15" t="s">
        <v>207</v>
      </c>
      <c r="B74" s="16" t="s">
        <v>208</v>
      </c>
      <c r="C74" s="17" t="s">
        <v>209</v>
      </c>
      <c r="D74" s="18" t="s">
        <v>45</v>
      </c>
      <c r="E74" s="19">
        <v>43707</v>
      </c>
      <c r="F74" s="20">
        <v>7500</v>
      </c>
      <c r="G74" s="20" t="s">
        <v>95</v>
      </c>
      <c r="H74" s="20" t="s">
        <v>95</v>
      </c>
      <c r="I74" s="21" t="s">
        <v>17</v>
      </c>
    </row>
    <row r="75" spans="1:9" ht="67.5" x14ac:dyDescent="0.25">
      <c r="A75" s="15" t="s">
        <v>210</v>
      </c>
      <c r="B75" s="16" t="s">
        <v>211</v>
      </c>
      <c r="C75" s="17" t="s">
        <v>212</v>
      </c>
      <c r="D75" s="18" t="s">
        <v>45</v>
      </c>
      <c r="E75" s="19">
        <v>43683</v>
      </c>
      <c r="F75" s="20">
        <v>7500</v>
      </c>
      <c r="G75" s="20">
        <v>1875</v>
      </c>
      <c r="H75" s="20">
        <v>9375</v>
      </c>
      <c r="I75" s="21" t="s">
        <v>17</v>
      </c>
    </row>
    <row r="76" spans="1:9" ht="67.5" x14ac:dyDescent="0.25">
      <c r="A76" s="15" t="s">
        <v>213</v>
      </c>
      <c r="B76" s="16" t="s">
        <v>214</v>
      </c>
      <c r="C76" s="17" t="s">
        <v>215</v>
      </c>
      <c r="D76" s="18" t="s">
        <v>45</v>
      </c>
      <c r="E76" s="19">
        <v>43734</v>
      </c>
      <c r="F76" s="20">
        <v>25000</v>
      </c>
      <c r="G76" s="20" t="s">
        <v>95</v>
      </c>
      <c r="H76" s="20" t="s">
        <v>95</v>
      </c>
      <c r="I76" s="21" t="s">
        <v>17</v>
      </c>
    </row>
    <row r="77" spans="1:9" ht="67.5" x14ac:dyDescent="0.25">
      <c r="A77" s="15" t="s">
        <v>216</v>
      </c>
      <c r="B77" s="16" t="s">
        <v>217</v>
      </c>
      <c r="C77" s="17" t="s">
        <v>218</v>
      </c>
      <c r="D77" s="18" t="s">
        <v>45</v>
      </c>
      <c r="E77" s="19"/>
      <c r="F77" s="20">
        <v>310000</v>
      </c>
      <c r="G77" s="20">
        <v>77500</v>
      </c>
      <c r="H77" s="20">
        <v>387500</v>
      </c>
      <c r="I77" s="21" t="s">
        <v>17</v>
      </c>
    </row>
    <row r="78" spans="1:9" ht="90" x14ac:dyDescent="0.25">
      <c r="A78" s="15" t="s">
        <v>219</v>
      </c>
      <c r="B78" s="16" t="s">
        <v>220</v>
      </c>
      <c r="C78" s="17" t="s">
        <v>221</v>
      </c>
      <c r="D78" s="18" t="s">
        <v>45</v>
      </c>
      <c r="E78" s="19">
        <v>43747</v>
      </c>
      <c r="F78" s="20">
        <v>29642.66</v>
      </c>
      <c r="G78" s="20" t="s">
        <v>95</v>
      </c>
      <c r="H78" s="20">
        <v>29642.66</v>
      </c>
      <c r="I78" s="21" t="s">
        <v>17</v>
      </c>
    </row>
    <row r="79" spans="1:9" ht="67.5" x14ac:dyDescent="0.25">
      <c r="A79" s="15" t="s">
        <v>222</v>
      </c>
      <c r="B79" s="16" t="s">
        <v>194</v>
      </c>
      <c r="C79" s="17" t="s">
        <v>195</v>
      </c>
      <c r="D79" s="18" t="s">
        <v>45</v>
      </c>
      <c r="E79" s="19">
        <v>43844</v>
      </c>
      <c r="F79" s="20">
        <v>25000</v>
      </c>
      <c r="G79" s="20">
        <v>6250</v>
      </c>
      <c r="H79" s="20">
        <v>31250</v>
      </c>
      <c r="I79" s="21" t="s">
        <v>17</v>
      </c>
    </row>
    <row r="80" spans="1:9" ht="67.5" x14ac:dyDescent="0.25">
      <c r="A80" s="15" t="s">
        <v>223</v>
      </c>
      <c r="B80" s="16" t="s">
        <v>224</v>
      </c>
      <c r="C80" s="17" t="s">
        <v>225</v>
      </c>
      <c r="D80" s="18" t="s">
        <v>45</v>
      </c>
      <c r="E80" s="19">
        <v>43871</v>
      </c>
      <c r="F80" s="20">
        <v>20000</v>
      </c>
      <c r="G80" s="20" t="s">
        <v>95</v>
      </c>
      <c r="H80" s="20">
        <v>20000</v>
      </c>
      <c r="I80" s="21" t="s">
        <v>17</v>
      </c>
    </row>
    <row r="81" spans="1:9" ht="67.5" x14ac:dyDescent="0.25">
      <c r="A81" s="15" t="s">
        <v>226</v>
      </c>
      <c r="B81" s="16" t="s">
        <v>227</v>
      </c>
      <c r="C81" s="17" t="s">
        <v>228</v>
      </c>
      <c r="D81" s="18" t="s">
        <v>45</v>
      </c>
      <c r="E81" s="19" t="s">
        <v>229</v>
      </c>
      <c r="F81" s="20">
        <v>10000</v>
      </c>
      <c r="G81" s="20" t="s">
        <v>95</v>
      </c>
      <c r="H81" s="20">
        <v>10000</v>
      </c>
      <c r="I81" s="21" t="s">
        <v>17</v>
      </c>
    </row>
    <row r="82" spans="1:9" ht="67.5" x14ac:dyDescent="0.25">
      <c r="A82" s="15" t="s">
        <v>230</v>
      </c>
      <c r="B82" s="16" t="s">
        <v>231</v>
      </c>
      <c r="C82" s="17" t="s">
        <v>232</v>
      </c>
      <c r="D82" s="18" t="s">
        <v>45</v>
      </c>
      <c r="E82" s="19">
        <v>43859</v>
      </c>
      <c r="F82" s="20">
        <v>4000</v>
      </c>
      <c r="G82" s="20">
        <v>1000</v>
      </c>
      <c r="H82" s="20">
        <v>5000</v>
      </c>
      <c r="I82" s="21" t="s">
        <v>17</v>
      </c>
    </row>
    <row r="83" spans="1:9" ht="67.5" x14ac:dyDescent="0.25">
      <c r="A83" s="15" t="s">
        <v>233</v>
      </c>
      <c r="B83" s="16" t="s">
        <v>48</v>
      </c>
      <c r="C83" s="17" t="s">
        <v>49</v>
      </c>
      <c r="D83" s="18" t="s">
        <v>45</v>
      </c>
      <c r="E83" s="19">
        <v>43844</v>
      </c>
      <c r="F83" s="20">
        <v>3000</v>
      </c>
      <c r="G83" s="20">
        <v>750</v>
      </c>
      <c r="H83" s="20">
        <v>3750</v>
      </c>
      <c r="I83" s="21" t="s">
        <v>17</v>
      </c>
    </row>
    <row r="84" spans="1:9" ht="67.5" x14ac:dyDescent="0.25">
      <c r="A84" s="15" t="s">
        <v>234</v>
      </c>
      <c r="B84" s="16" t="s">
        <v>235</v>
      </c>
      <c r="C84" s="17" t="s">
        <v>236</v>
      </c>
      <c r="D84" s="18" t="s">
        <v>16</v>
      </c>
      <c r="E84" s="19">
        <v>43797</v>
      </c>
      <c r="F84" s="20">
        <v>5000</v>
      </c>
      <c r="G84" s="20" t="s">
        <v>95</v>
      </c>
      <c r="H84" s="20">
        <v>5000</v>
      </c>
      <c r="I84" s="21" t="s">
        <v>17</v>
      </c>
    </row>
    <row r="85" spans="1:9" ht="90" x14ac:dyDescent="0.25">
      <c r="A85" s="15" t="s">
        <v>237</v>
      </c>
      <c r="B85" s="16" t="s">
        <v>238</v>
      </c>
      <c r="C85" s="17" t="s">
        <v>239</v>
      </c>
      <c r="D85" s="18" t="s">
        <v>16</v>
      </c>
      <c r="E85" s="19">
        <v>43816</v>
      </c>
      <c r="F85" s="20">
        <v>26540</v>
      </c>
      <c r="G85" s="20" t="s">
        <v>95</v>
      </c>
      <c r="H85" s="20">
        <v>26540</v>
      </c>
      <c r="I85" s="21" t="s">
        <v>17</v>
      </c>
    </row>
    <row r="86" spans="1:9" ht="67.5" x14ac:dyDescent="0.25">
      <c r="A86" s="15" t="s">
        <v>240</v>
      </c>
      <c r="B86" s="16" t="s">
        <v>241</v>
      </c>
      <c r="C86" s="17" t="s">
        <v>242</v>
      </c>
      <c r="D86" s="18" t="s">
        <v>16</v>
      </c>
      <c r="E86" s="19">
        <v>43789</v>
      </c>
      <c r="F86" s="20">
        <v>4500</v>
      </c>
      <c r="G86" s="20" t="s">
        <v>95</v>
      </c>
      <c r="H86" s="20">
        <v>4500</v>
      </c>
      <c r="I86" s="21" t="s">
        <v>17</v>
      </c>
    </row>
    <row r="87" spans="1:9" ht="78.75" x14ac:dyDescent="0.25">
      <c r="A87" s="15" t="s">
        <v>243</v>
      </c>
      <c r="B87" s="16" t="s">
        <v>244</v>
      </c>
      <c r="C87" s="17" t="s">
        <v>245</v>
      </c>
      <c r="D87" s="18" t="s">
        <v>16</v>
      </c>
      <c r="E87" s="19">
        <v>43816</v>
      </c>
      <c r="F87" s="20">
        <v>4500</v>
      </c>
      <c r="G87" s="20" t="s">
        <v>95</v>
      </c>
      <c r="H87" s="20">
        <v>4500</v>
      </c>
      <c r="I87" s="21" t="s">
        <v>17</v>
      </c>
    </row>
    <row r="88" spans="1:9" ht="67.5" x14ac:dyDescent="0.25">
      <c r="A88" s="15" t="s">
        <v>246</v>
      </c>
      <c r="B88" s="16" t="s">
        <v>247</v>
      </c>
      <c r="C88" s="17" t="s">
        <v>248</v>
      </c>
      <c r="D88" s="18" t="s">
        <v>16</v>
      </c>
      <c r="E88" s="19">
        <v>43797</v>
      </c>
      <c r="F88" s="20">
        <v>3000</v>
      </c>
      <c r="G88" s="20" t="s">
        <v>95</v>
      </c>
      <c r="H88" s="20">
        <v>3000</v>
      </c>
      <c r="I88" s="21" t="s">
        <v>17</v>
      </c>
    </row>
    <row r="89" spans="1:9" ht="15.75" thickBot="1" x14ac:dyDescent="0.3">
      <c r="A89" s="22" t="s">
        <v>249</v>
      </c>
      <c r="B89" s="23"/>
      <c r="C89" s="23"/>
      <c r="D89" s="24"/>
      <c r="E89" s="24"/>
      <c r="F89" s="25">
        <f>SUM(F8:F88)</f>
        <v>2267485.2400000002</v>
      </c>
      <c r="G89" s="25">
        <f>SUM(G8:G88)</f>
        <v>152898.15</v>
      </c>
      <c r="H89" s="25">
        <f>SUM(H8:H88)</f>
        <v>2251984.09</v>
      </c>
      <c r="I89" s="26"/>
    </row>
    <row r="90" spans="1:9" x14ac:dyDescent="0.25">
      <c r="A90" s="27"/>
      <c r="B90" s="28"/>
      <c r="C90" s="28"/>
      <c r="D90" s="29"/>
      <c r="E90" s="29"/>
      <c r="F90" s="29"/>
      <c r="G90" s="29"/>
      <c r="H90" s="29"/>
      <c r="I90" s="29"/>
    </row>
    <row r="91" spans="1:9" x14ac:dyDescent="0.25">
      <c r="A91" s="30" t="s">
        <v>250</v>
      </c>
      <c r="B91" s="28"/>
      <c r="C91" s="28"/>
      <c r="D91" s="29"/>
      <c r="E91" s="29"/>
      <c r="F91" s="29"/>
      <c r="G91" s="29"/>
      <c r="H91" s="29"/>
      <c r="I91" s="29"/>
    </row>
    <row r="92" spans="1:9" x14ac:dyDescent="0.25">
      <c r="A92" s="31" t="s">
        <v>251</v>
      </c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</sheetData>
  <mergeCells count="6">
    <mergeCell ref="A2:B2"/>
    <mergeCell ref="D2:I2"/>
    <mergeCell ref="A3:B3"/>
    <mergeCell ref="D3:I3"/>
    <mergeCell ref="A4:B4"/>
    <mergeCell ref="D4:I4"/>
  </mergeCells>
  <conditionalFormatting sqref="D2:I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Radulović</dc:creator>
  <cp:lastModifiedBy>Ivo Radulović</cp:lastModifiedBy>
  <dcterms:created xsi:type="dcterms:W3CDTF">2020-10-16T07:46:45Z</dcterms:created>
  <dcterms:modified xsi:type="dcterms:W3CDTF">2020-10-16T07:47:48Z</dcterms:modified>
</cp:coreProperties>
</file>